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<sst xmlns="http://schemas.openxmlformats.org/spreadsheetml/2006/main" count="35" uniqueCount="31">
  <si>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Energiekostenberechnung mit Energy-Logger</t>
  </si>
  <si>
    <t xml:space="preserve"> </t>
  </si>
  <si>
    <t>Nr</t>
  </si>
  <si>
    <t>Verbraucher</t>
  </si>
  <si>
    <t>Spannung</t>
  </si>
  <si>
    <t>Strom</t>
  </si>
  <si>
    <t>Leistungsfaktor</t>
  </si>
  <si>
    <t>Zeit</t>
  </si>
  <si>
    <t>Wirkleistung</t>
  </si>
  <si>
    <t>Scheinleistung</t>
  </si>
  <si>
    <t>Arbeit (Energie-Verbr.)</t>
  </si>
  <si>
    <t>Kosten (Kp = 25 €/kWh)</t>
  </si>
  <si>
    <t>U</t>
  </si>
  <si>
    <t>I</t>
  </si>
  <si>
    <r>
      <t xml:space="preserve"> cos </t>
    </r>
    <r>
      <rPr>
        <sz val="10"/>
        <rFont val="Arial"/>
        <family val="2"/>
      </rPr>
      <t>φ</t>
    </r>
  </si>
  <si>
    <t>t</t>
  </si>
  <si>
    <t>P</t>
  </si>
  <si>
    <t xml:space="preserve">S </t>
  </si>
  <si>
    <t>W</t>
  </si>
  <si>
    <t>V</t>
  </si>
  <si>
    <t>A</t>
  </si>
  <si>
    <t>s</t>
  </si>
  <si>
    <t>VA</t>
  </si>
  <si>
    <t>Wh</t>
  </si>
  <si>
    <t>kWh</t>
  </si>
  <si>
    <t>Kommentar</t>
  </si>
  <si>
    <t>Computer</t>
  </si>
  <si>
    <t>Kaffeemaschine</t>
  </si>
  <si>
    <t xml:space="preserve"> ca 0,67 ct pro Tasse Kaffee Energiekosten</t>
  </si>
  <si>
    <t>Glühlampe [40 W]</t>
  </si>
  <si>
    <t>Kompaktleuchtstofflampe [15 W]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</si>
</sst>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#,##0\ [$V-407];[RED]\-#,##0\ [$V-407]"/>
    <numFmt numFmtId="167" formatCode="##,##0.000\ [$A];[RED]\-##,##0.000\ [$A]"/>
    <numFmt numFmtId="168" formatCode="#,##0\ [$s-407];[RED]\-#,##0.00\ [$s-407]"/>
    <numFmt numFmtId="169" formatCode="#,##0\ [$W-407];[RED]\-#,##0\ [$W-407]"/>
    <numFmt numFmtId="170" formatCode="#,##0\ [$VA-407];[RED]\-#,##0\ [$VA-407]"/>
    <numFmt numFmtId="171" formatCode="#,##0\ [$Wh-407];[RED]\-#,##0.00\ [$Wh-407]"/>
    <numFmt numFmtId="172" formatCode="##,##0.000\ [$kWh];[RED]\-##,##0.000\ [$kWh]"/>
    <numFmt numFmtId="173" formatCode="##,##0.000\ [$€];[RED]\-##,##0.000\ [$€]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textRotation="90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textRotation="90"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E11" sqref="E11"/>
    </sheetView>
  </sheetViews>
  <sheetFormatPr defaultColWidth="12.57421875" defaultRowHeight="12.75"/>
  <cols>
    <col min="1" max="1" width="3.00390625" style="0" customWidth="1"/>
    <col min="2" max="2" width="30.421875" style="0" customWidth="1"/>
    <col min="3" max="3" width="6.28125" style="0" customWidth="1"/>
    <col min="4" max="4" width="8.00390625" style="0" customWidth="1"/>
    <col min="5" max="5" width="5.57421875" style="0" customWidth="1"/>
    <col min="6" max="6" width="9.00390625" style="0" customWidth="1"/>
    <col min="7" max="7" width="6.57421875" style="0" customWidth="1"/>
    <col min="8" max="8" width="9.57421875" style="0" customWidth="1"/>
    <col min="9" max="9" width="9.7109375" style="0" customWidth="1"/>
    <col min="10" max="10" width="11.57421875" style="0" customWidth="1"/>
    <col min="11" max="11" width="9.28125" style="0" customWidth="1"/>
    <col min="12" max="16384" width="11.57421875" style="0" customWidth="1"/>
  </cols>
  <sheetData>
    <row r="1" ht="12">
      <c r="A1" s="1" t="s">
        <v>0</v>
      </c>
    </row>
    <row r="2" spans="2:11" ht="12">
      <c r="B2" s="2"/>
      <c r="C2" s="2"/>
      <c r="D2" s="2"/>
      <c r="E2" s="2"/>
      <c r="F2" s="2"/>
      <c r="G2" s="2"/>
      <c r="H2" s="2"/>
      <c r="I2" s="2" t="s">
        <v>1</v>
      </c>
      <c r="J2" s="2" t="s">
        <v>1</v>
      </c>
      <c r="K2" s="2"/>
    </row>
    <row r="3" spans="1:11" s="3" customFormat="1" ht="10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10</v>
      </c>
      <c r="K3" s="4" t="s">
        <v>11</v>
      </c>
    </row>
    <row r="4" spans="3:10" s="3" customFormat="1" ht="12"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18</v>
      </c>
    </row>
    <row r="5" spans="3:12" s="3" customFormat="1" ht="12">
      <c r="C5" s="3" t="s">
        <v>19</v>
      </c>
      <c r="D5" s="3" t="s">
        <v>20</v>
      </c>
      <c r="F5" s="3" t="s">
        <v>21</v>
      </c>
      <c r="G5" s="3" t="s">
        <v>18</v>
      </c>
      <c r="H5" s="3" t="s">
        <v>22</v>
      </c>
      <c r="I5" s="3" t="s">
        <v>23</v>
      </c>
      <c r="J5" s="3" t="s">
        <v>24</v>
      </c>
      <c r="L5" s="3" t="s">
        <v>25</v>
      </c>
    </row>
    <row r="7" spans="1:11" ht="12">
      <c r="A7" s="5">
        <f>A6+1</f>
        <v>1</v>
      </c>
      <c r="B7" s="1" t="s">
        <v>26</v>
      </c>
      <c r="C7" s="6">
        <v>230</v>
      </c>
      <c r="D7" s="7">
        <v>0.4</v>
      </c>
      <c r="E7">
        <v>1</v>
      </c>
      <c r="F7" s="8">
        <v>3600</v>
      </c>
      <c r="G7" s="9">
        <f>C7*D7*E7</f>
        <v>92</v>
      </c>
      <c r="H7" s="10">
        <f>C7*D7</f>
        <v>92</v>
      </c>
      <c r="I7" s="11">
        <f>G7*F7/3600</f>
        <v>92</v>
      </c>
      <c r="J7" s="12">
        <f>I7/1000</f>
        <v>0.092</v>
      </c>
      <c r="K7" s="13">
        <f>J7*0.25</f>
        <v>0.023</v>
      </c>
    </row>
    <row r="8" spans="1:12" ht="12">
      <c r="A8" s="5">
        <f>A7+1</f>
        <v>2</v>
      </c>
      <c r="B8" s="1" t="s">
        <v>27</v>
      </c>
      <c r="C8" s="6">
        <v>230</v>
      </c>
      <c r="D8" s="7">
        <v>4.14</v>
      </c>
      <c r="E8">
        <v>1</v>
      </c>
      <c r="F8" s="8">
        <v>305</v>
      </c>
      <c r="G8" s="9">
        <f>C8*D8*E8</f>
        <v>952.1999999999999</v>
      </c>
      <c r="H8" s="10">
        <f>C8*D8</f>
        <v>952.1999999999999</v>
      </c>
      <c r="I8" s="11">
        <f>G8*F8/3600</f>
        <v>80.6725</v>
      </c>
      <c r="J8" s="12">
        <f>I8/1000</f>
        <v>0.0806725</v>
      </c>
      <c r="K8" s="13">
        <f>J8*0.25</f>
        <v>0.020168125</v>
      </c>
      <c r="L8" t="s">
        <v>28</v>
      </c>
    </row>
    <row r="9" spans="1:11" ht="12">
      <c r="A9" s="5">
        <f>A8+1</f>
        <v>3</v>
      </c>
      <c r="B9" s="1" t="s">
        <v>29</v>
      </c>
      <c r="C9" s="6">
        <v>230</v>
      </c>
      <c r="D9" s="7">
        <v>0.2</v>
      </c>
      <c r="E9">
        <v>1</v>
      </c>
      <c r="F9" s="8">
        <v>3600</v>
      </c>
      <c r="G9" s="9">
        <f>C9*D9*E9</f>
        <v>46</v>
      </c>
      <c r="H9" s="10">
        <f>C9*D9</f>
        <v>46</v>
      </c>
      <c r="I9" s="11">
        <f>G9*F9/3600</f>
        <v>46</v>
      </c>
      <c r="J9" s="12">
        <f>I9/1000</f>
        <v>0.046</v>
      </c>
      <c r="K9" s="13">
        <f>J9*0.25</f>
        <v>0.0115</v>
      </c>
    </row>
    <row r="10" spans="1:11" ht="12">
      <c r="A10" s="5">
        <f>A9+1</f>
        <v>4</v>
      </c>
      <c r="B10" s="1" t="s">
        <v>30</v>
      </c>
      <c r="C10" s="6">
        <v>230</v>
      </c>
      <c r="D10" s="7">
        <v>0.1</v>
      </c>
      <c r="E10">
        <v>0.56</v>
      </c>
      <c r="F10" s="8">
        <v>3600</v>
      </c>
      <c r="G10" s="9">
        <f>C10*D10*E10</f>
        <v>12.88</v>
      </c>
      <c r="H10" s="10">
        <f>C10*D10</f>
        <v>23</v>
      </c>
      <c r="I10" s="11">
        <f>G10*F10/3600</f>
        <v>12.88</v>
      </c>
      <c r="J10" s="12">
        <f>I10/1000</f>
        <v>0.01288</v>
      </c>
      <c r="K10" s="13">
        <f>J10*0.25</f>
        <v>0.00322</v>
      </c>
    </row>
    <row r="11" spans="1:6" ht="12">
      <c r="A11" s="5">
        <f>A10+1</f>
        <v>5</v>
      </c>
      <c r="C11" s="6">
        <v>230</v>
      </c>
      <c r="F11" s="8"/>
    </row>
    <row r="12" ht="12">
      <c r="F12" s="8"/>
    </row>
    <row r="13" ht="12">
      <c r="F13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Kravagna</dc:creator>
  <cp:keywords/>
  <dc:description/>
  <cp:lastModifiedBy>Andreas Kravagna</cp:lastModifiedBy>
  <dcterms:created xsi:type="dcterms:W3CDTF">2012-05-14T19:45:37Z</dcterms:created>
  <dcterms:modified xsi:type="dcterms:W3CDTF">2012-05-14T20:13:23Z</dcterms:modified>
  <cp:category/>
  <cp:version/>
  <cp:contentType/>
  <cp:contentStatus/>
  <cp:revision>2</cp:revision>
</cp:coreProperties>
</file>